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225" windowHeight="105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Лист1!$B$1:$B$69</definedName>
    <definedName name="_xlnm.Print_Area" localSheetId="0">Лист1!$A$1:$I$68</definedName>
  </definedNames>
  <calcPr calcId="125725"/>
</workbook>
</file>

<file path=xl/calcChain.xml><?xml version="1.0" encoding="utf-8"?>
<calcChain xmlns="http://schemas.openxmlformats.org/spreadsheetml/2006/main">
  <c r="C63" i="1"/>
  <c r="C62"/>
  <c r="F68"/>
  <c r="E68"/>
  <c r="D68"/>
  <c r="F67"/>
  <c r="E67"/>
  <c r="D67"/>
  <c r="C61" l="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8" l="1"/>
  <c r="C6"/>
  <c r="C67" s="1"/>
  <c r="E64" l="1"/>
  <c r="D64" l="1"/>
  <c r="F64" l="1"/>
  <c r="C64" l="1"/>
</calcChain>
</file>

<file path=xl/sharedStrings.xml><?xml version="1.0" encoding="utf-8"?>
<sst xmlns="http://schemas.openxmlformats.org/spreadsheetml/2006/main" count="148" uniqueCount="54">
  <si>
    <t>Программные мероприятия</t>
  </si>
  <si>
    <t>Информация о финансировании по источникам</t>
  </si>
  <si>
    <t>Всего</t>
  </si>
  <si>
    <t>Бюджет Астраханской области</t>
  </si>
  <si>
    <t>Бюджет района</t>
  </si>
  <si>
    <t>Федеральный бюджет</t>
  </si>
  <si>
    <t>ИТОГО:</t>
  </si>
  <si>
    <t>в том числе:</t>
  </si>
  <si>
    <t>Ответственный исполнитель мероприятия</t>
  </si>
  <si>
    <t>Результаты выполнения мероприятия</t>
  </si>
  <si>
    <t>Мощность</t>
  </si>
  <si>
    <t>МКУ "Управление жилищно-коммунального хозяйства"</t>
  </si>
  <si>
    <t>Обустройство пешеходных переходов МО "Володарский район"</t>
  </si>
  <si>
    <t>Содержание паромной переправы МО "Большемогойский сельсовет"</t>
  </si>
  <si>
    <t>2019 год</t>
  </si>
  <si>
    <t>2018 год</t>
  </si>
  <si>
    <t>2017 год</t>
  </si>
  <si>
    <t>Ремонт улично-дорожной сети МО "Актюбинский сельсовет"</t>
  </si>
  <si>
    <t>Ремонт улично-дорожной сети МО "Алтынжарский сельсовет"</t>
  </si>
  <si>
    <t>Ремонт улично-дорожной сети МО "Большемогойский сельсовет"</t>
  </si>
  <si>
    <t>Ремонт улично-дорожной сети МО "Поселок Винный"</t>
  </si>
  <si>
    <t>Ремонт улично-дорожной сети МО "Село Зеленга"</t>
  </si>
  <si>
    <t>Ремонт улично-дорожной сети МО "Калининский сельсовет"</t>
  </si>
  <si>
    <t>Ремонт улично-дорожной сети МО "Козловский сельсовет"</t>
  </si>
  <si>
    <t>Ремонт улично-дорожной сети МО "Крутовский сельсовет"</t>
  </si>
  <si>
    <t>Ремонт улично-дорожной сети МО "Маковский сельсовет"</t>
  </si>
  <si>
    <t>Ремонт улично-дорожной сети МО "Марфинский сельсовет"</t>
  </si>
  <si>
    <t>Ремонт улично-дорожной сети МО "Мултановский сельсовет"</t>
  </si>
  <si>
    <t>Ремонт улично-дорожной сети МО "Новинский сельсовет"</t>
  </si>
  <si>
    <t>Ремонт улично-дорожной сети МО "Новокрасинский сельсовет"</t>
  </si>
  <si>
    <t>Ремонт улично-дорожной сети МО "Сизобугорский сельсовет"</t>
  </si>
  <si>
    <t>Ремонт улично-дорожной сети МО "Султановский сельсовет"</t>
  </si>
  <si>
    <t>Ремонт улично-дорожной сети МО "Тишковский сельсовет"</t>
  </si>
  <si>
    <t>Ремонт улично-дорожной сети МО "Тулугановский сельсовет"</t>
  </si>
  <si>
    <t>Ремонт улично-дорожной сети МО "Тумакский сельсовет"</t>
  </si>
  <si>
    <t>Ремонт улично-дорожной сети МО "Хуторской сельсовет"</t>
  </si>
  <si>
    <t>Ремонт улично-дорожной сети МО "Цветновский сельсовет"</t>
  </si>
  <si>
    <t>Разработка комплексных схем организации дорожного движения МО "Поселок Володаркий"</t>
  </si>
  <si>
    <t>Содержание паромной переправы МО "Новокрасинский сельсовет"</t>
  </si>
  <si>
    <t>Содержание паромной переправы МО Мултановский сельсовет"</t>
  </si>
  <si>
    <t>Содержание паромной переправы МО "Козловский сельсовет"</t>
  </si>
  <si>
    <t>Содержание паромной переправы МО "Тишковский сельсовет"</t>
  </si>
  <si>
    <t>Ремонт улично-дорожной сети МО "Поселок Володарский"</t>
  </si>
  <si>
    <t>Содержание автомобильных дорог общего пользования местного значения МО "Володарский район"</t>
  </si>
  <si>
    <t xml:space="preserve">Приобретение автогрейдера для содержания автомобильных дорог </t>
  </si>
  <si>
    <t>Приобретение грузового автомобиля для содержания автомобильных дорог</t>
  </si>
  <si>
    <t>Приобретение навесного оборудования для разбрасывания пескосоляной смеси</t>
  </si>
  <si>
    <t xml:space="preserve">Приобретение механизированных инструментов и средства малой механизации для содержания автомобильных дорог </t>
  </si>
  <si>
    <t>Приобретение дорожных знаков</t>
  </si>
  <si>
    <t>Строительство подъезда к с. Алексеевка от автомобильной дороги общего пользования регионального значения Володарский - Цветное в Володарском районе Астраханской области</t>
  </si>
  <si>
    <t>Строительный контроль за выполнением работ по объекту: "Строительство подъезда к с. Алексеевка от автомобильной дороги общего пользования регионального значения Володарский - Цветное в Володарском районе Астраханской области"</t>
  </si>
  <si>
    <t>Авторский надзор за выполнением работ по объекту: "Строительство подъезда к с. Алексеевка от автомобильной дороги общего пользования регионального значения Володарский - Цветное в Володарском районе Астраханской области"</t>
  </si>
  <si>
    <r>
      <t xml:space="preserve"> Приложение № 2
к постановлению администрации                                                                         МО "Володарский район"                                                          №</t>
    </r>
    <r>
      <rPr>
        <u/>
        <sz val="11"/>
        <color theme="1"/>
        <rFont val="Times New Roman"/>
        <family val="1"/>
        <charset val="204"/>
      </rPr>
      <t xml:space="preserve"> 351</t>
    </r>
    <r>
      <rPr>
        <sz val="11"/>
        <color theme="1"/>
        <rFont val="Times New Roman"/>
        <family val="1"/>
        <charset val="204"/>
      </rPr>
      <t xml:space="preserve"> от </t>
    </r>
    <r>
      <rPr>
        <u/>
        <sz val="11"/>
        <color theme="1"/>
        <rFont val="Times New Roman"/>
        <family val="1"/>
        <charset val="204"/>
      </rPr>
      <t>09.12.2016 г.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</si>
  <si>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sz val="14"/>
        <color theme="1"/>
        <rFont val="Times New Roman"/>
        <family val="1"/>
        <charset val="204"/>
      </rPr>
      <t>Перечень программных мероприятий МП  «Развитие дорожного хозяйства Володарского района Астраханской области                                                                                                                               на 2017 - 2019 годы»</t>
    </r>
    <r>
      <rPr>
        <b/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</si>
</sst>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90" zoomScaleNormal="89" zoomScaleSheetLayoutView="90" workbookViewId="0">
      <selection activeCell="G67" sqref="G67"/>
    </sheetView>
  </sheetViews>
  <sheetFormatPr defaultRowHeight="15"/>
  <cols>
    <col min="1" max="1" width="49.28515625" style="1" customWidth="1"/>
    <col min="2" max="2" width="16.7109375" style="1" customWidth="1"/>
    <col min="3" max="3" width="15.5703125" style="2" bestFit="1" customWidth="1"/>
    <col min="4" max="4" width="12.42578125" style="31" customWidth="1"/>
    <col min="5" max="5" width="15.140625" style="2" customWidth="1"/>
    <col min="6" max="6" width="14.28515625" style="2" customWidth="1"/>
    <col min="7" max="7" width="27.85546875" style="15" customWidth="1"/>
    <col min="8" max="8" width="10.7109375" style="1" customWidth="1"/>
    <col min="9" max="9" width="13.140625" style="1" customWidth="1"/>
    <col min="10" max="16384" width="9.140625" style="4"/>
  </cols>
  <sheetData>
    <row r="1" spans="1:9" ht="63" customHeight="1">
      <c r="D1" s="26"/>
      <c r="E1" s="3"/>
      <c r="F1" s="3"/>
      <c r="G1" s="37" t="s">
        <v>52</v>
      </c>
      <c r="H1" s="37"/>
      <c r="I1" s="37"/>
    </row>
    <row r="2" spans="1:9" s="5" customFormat="1" ht="37.5" customHeight="1">
      <c r="A2" s="35" t="s">
        <v>53</v>
      </c>
      <c r="B2" s="36"/>
      <c r="C2" s="36"/>
      <c r="D2" s="36"/>
      <c r="E2" s="36"/>
      <c r="F2" s="36"/>
      <c r="G2" s="36"/>
      <c r="H2" s="36"/>
      <c r="I2" s="36"/>
    </row>
    <row r="3" spans="1:9">
      <c r="A3" s="38" t="s">
        <v>0</v>
      </c>
      <c r="B3" s="41" t="s">
        <v>1</v>
      </c>
      <c r="C3" s="41"/>
      <c r="D3" s="41"/>
      <c r="E3" s="41"/>
      <c r="F3" s="41"/>
      <c r="G3" s="38" t="s">
        <v>8</v>
      </c>
      <c r="H3" s="38" t="s">
        <v>10</v>
      </c>
      <c r="I3" s="38" t="s">
        <v>9</v>
      </c>
    </row>
    <row r="4" spans="1:9" ht="8.25" customHeight="1">
      <c r="A4" s="38"/>
      <c r="B4" s="41" t="s">
        <v>2</v>
      </c>
      <c r="C4" s="41"/>
      <c r="D4" s="42"/>
      <c r="E4" s="42"/>
      <c r="F4" s="42"/>
      <c r="G4" s="38"/>
      <c r="H4" s="38"/>
      <c r="I4" s="38"/>
    </row>
    <row r="5" spans="1:9" ht="46.5" customHeight="1">
      <c r="A5" s="38"/>
      <c r="B5" s="41"/>
      <c r="C5" s="41"/>
      <c r="D5" s="27" t="s">
        <v>16</v>
      </c>
      <c r="E5" s="43" t="s">
        <v>15</v>
      </c>
      <c r="F5" s="7" t="s">
        <v>14</v>
      </c>
      <c r="G5" s="38"/>
      <c r="H5" s="38"/>
      <c r="I5" s="38"/>
    </row>
    <row r="6" spans="1:9" ht="46.5" customHeight="1">
      <c r="A6" s="33" t="s">
        <v>17</v>
      </c>
      <c r="B6" s="19" t="s">
        <v>3</v>
      </c>
      <c r="C6" s="6">
        <f t="shared" ref="C6:C63" si="0">SUM(D6:F6)</f>
        <v>2950</v>
      </c>
      <c r="D6" s="27"/>
      <c r="E6" s="7">
        <v>2950</v>
      </c>
      <c r="F6" s="7"/>
      <c r="G6" s="39" t="s">
        <v>11</v>
      </c>
      <c r="H6" s="20"/>
      <c r="I6" s="20"/>
    </row>
    <row r="7" spans="1:9" ht="24.75" customHeight="1">
      <c r="A7" s="34"/>
      <c r="B7" s="19" t="s">
        <v>4</v>
      </c>
      <c r="C7" s="6">
        <f t="shared" si="0"/>
        <v>200</v>
      </c>
      <c r="D7" s="27"/>
      <c r="E7" s="7">
        <v>200</v>
      </c>
      <c r="F7" s="7"/>
      <c r="G7" s="40"/>
      <c r="H7" s="16"/>
      <c r="I7" s="20"/>
    </row>
    <row r="8" spans="1:9" ht="45" customHeight="1">
      <c r="A8" s="33" t="s">
        <v>18</v>
      </c>
      <c r="B8" s="19" t="s">
        <v>3</v>
      </c>
      <c r="C8" s="6">
        <f t="shared" si="0"/>
        <v>2250</v>
      </c>
      <c r="D8" s="27">
        <v>2250</v>
      </c>
      <c r="E8" s="7"/>
      <c r="F8" s="7"/>
      <c r="G8" s="39" t="s">
        <v>11</v>
      </c>
      <c r="H8" s="16"/>
      <c r="I8" s="20"/>
    </row>
    <row r="9" spans="1:9" ht="18.75" customHeight="1">
      <c r="A9" s="34"/>
      <c r="B9" s="19" t="s">
        <v>4</v>
      </c>
      <c r="C9" s="6">
        <f t="shared" si="0"/>
        <v>250</v>
      </c>
      <c r="D9" s="27">
        <v>250</v>
      </c>
      <c r="E9" s="7"/>
      <c r="F9" s="7"/>
      <c r="G9" s="40"/>
      <c r="H9" s="16"/>
      <c r="I9" s="20"/>
    </row>
    <row r="10" spans="1:9" ht="43.5" customHeight="1">
      <c r="A10" s="33" t="s">
        <v>19</v>
      </c>
      <c r="B10" s="19" t="s">
        <v>3</v>
      </c>
      <c r="C10" s="6">
        <f t="shared" si="0"/>
        <v>1800</v>
      </c>
      <c r="D10" s="27"/>
      <c r="E10" s="7">
        <v>1800</v>
      </c>
      <c r="F10" s="7"/>
      <c r="G10" s="39" t="s">
        <v>11</v>
      </c>
      <c r="H10" s="16"/>
      <c r="I10" s="23"/>
    </row>
    <row r="11" spans="1:9">
      <c r="A11" s="34"/>
      <c r="B11" s="19" t="s">
        <v>4</v>
      </c>
      <c r="C11" s="6">
        <f t="shared" si="0"/>
        <v>200</v>
      </c>
      <c r="D11" s="27"/>
      <c r="E11" s="7">
        <v>200</v>
      </c>
      <c r="F11" s="7"/>
      <c r="G11" s="40"/>
      <c r="H11" s="16"/>
      <c r="I11" s="20"/>
    </row>
    <row r="12" spans="1:9" ht="45">
      <c r="A12" s="33" t="s">
        <v>20</v>
      </c>
      <c r="B12" s="19" t="s">
        <v>3</v>
      </c>
      <c r="C12" s="6">
        <f t="shared" si="0"/>
        <v>1800</v>
      </c>
      <c r="D12" s="27"/>
      <c r="E12" s="7">
        <v>1800</v>
      </c>
      <c r="F12" s="7"/>
      <c r="G12" s="39" t="s">
        <v>11</v>
      </c>
      <c r="H12" s="16"/>
      <c r="I12" s="23"/>
    </row>
    <row r="13" spans="1:9" ht="18" customHeight="1">
      <c r="A13" s="34"/>
      <c r="B13" s="19" t="s">
        <v>4</v>
      </c>
      <c r="C13" s="6">
        <f t="shared" si="0"/>
        <v>200</v>
      </c>
      <c r="D13" s="27"/>
      <c r="E13" s="7">
        <v>200</v>
      </c>
      <c r="F13" s="7"/>
      <c r="G13" s="40"/>
      <c r="H13" s="16"/>
      <c r="I13" s="20"/>
    </row>
    <row r="14" spans="1:9" ht="45.75" customHeight="1">
      <c r="A14" s="33" t="s">
        <v>42</v>
      </c>
      <c r="B14" s="19" t="s">
        <v>3</v>
      </c>
      <c r="C14" s="6">
        <f t="shared" si="0"/>
        <v>18177.099999999999</v>
      </c>
      <c r="D14" s="27">
        <v>8261.6</v>
      </c>
      <c r="E14" s="7">
        <v>7363.7</v>
      </c>
      <c r="F14" s="7">
        <v>2551.8000000000002</v>
      </c>
      <c r="G14" s="39" t="s">
        <v>11</v>
      </c>
      <c r="H14" s="16"/>
      <c r="I14" s="20"/>
    </row>
    <row r="15" spans="1:9" ht="18" customHeight="1">
      <c r="A15" s="34"/>
      <c r="B15" s="19" t="s">
        <v>4</v>
      </c>
      <c r="C15" s="6">
        <f t="shared" si="0"/>
        <v>896.21</v>
      </c>
      <c r="D15" s="27">
        <v>312.68</v>
      </c>
      <c r="E15" s="7">
        <v>300</v>
      </c>
      <c r="F15" s="7">
        <v>283.52999999999997</v>
      </c>
      <c r="G15" s="40"/>
      <c r="H15" s="16"/>
      <c r="I15" s="20"/>
    </row>
    <row r="16" spans="1:9" ht="46.5" customHeight="1">
      <c r="A16" s="33" t="s">
        <v>21</v>
      </c>
      <c r="B16" s="19" t="s">
        <v>3</v>
      </c>
      <c r="C16" s="6">
        <f t="shared" si="0"/>
        <v>1800</v>
      </c>
      <c r="D16" s="27"/>
      <c r="E16" s="7">
        <v>1800</v>
      </c>
      <c r="F16" s="7"/>
      <c r="G16" s="39" t="s">
        <v>11</v>
      </c>
      <c r="H16" s="16"/>
      <c r="I16" s="20"/>
    </row>
    <row r="17" spans="1:9" ht="21.75" customHeight="1">
      <c r="A17" s="34"/>
      <c r="B17" s="19" t="s">
        <v>4</v>
      </c>
      <c r="C17" s="6">
        <f t="shared" si="0"/>
        <v>200</v>
      </c>
      <c r="D17" s="27"/>
      <c r="E17" s="7">
        <v>200</v>
      </c>
      <c r="F17" s="7"/>
      <c r="G17" s="40"/>
      <c r="H17" s="16"/>
      <c r="I17" s="20"/>
    </row>
    <row r="18" spans="1:9" ht="42.75" customHeight="1">
      <c r="A18" s="33" t="s">
        <v>22</v>
      </c>
      <c r="B18" s="19" t="s">
        <v>3</v>
      </c>
      <c r="C18" s="6">
        <f t="shared" si="0"/>
        <v>1800</v>
      </c>
      <c r="D18" s="27"/>
      <c r="E18" s="7"/>
      <c r="F18" s="7">
        <v>1800</v>
      </c>
      <c r="G18" s="39" t="s">
        <v>11</v>
      </c>
      <c r="H18" s="16"/>
      <c r="I18" s="23"/>
    </row>
    <row r="19" spans="1:9" ht="20.25" customHeight="1">
      <c r="A19" s="34"/>
      <c r="B19" s="19" t="s">
        <v>4</v>
      </c>
      <c r="C19" s="6">
        <f t="shared" si="0"/>
        <v>200</v>
      </c>
      <c r="D19" s="27"/>
      <c r="E19" s="7"/>
      <c r="F19" s="7">
        <v>200</v>
      </c>
      <c r="G19" s="40"/>
      <c r="H19" s="16"/>
      <c r="I19" s="20"/>
    </row>
    <row r="20" spans="1:9" ht="42.75" customHeight="1">
      <c r="A20" s="33" t="s">
        <v>23</v>
      </c>
      <c r="B20" s="19" t="s">
        <v>3</v>
      </c>
      <c r="C20" s="6">
        <f t="shared" si="0"/>
        <v>4950</v>
      </c>
      <c r="D20" s="27">
        <v>3150</v>
      </c>
      <c r="E20" s="7"/>
      <c r="F20" s="7">
        <v>1800</v>
      </c>
      <c r="G20" s="39" t="s">
        <v>11</v>
      </c>
      <c r="H20" s="16"/>
      <c r="I20" s="20"/>
    </row>
    <row r="21" spans="1:9" ht="21" customHeight="1">
      <c r="A21" s="34"/>
      <c r="B21" s="19" t="s">
        <v>4</v>
      </c>
      <c r="C21" s="6">
        <f t="shared" si="0"/>
        <v>450</v>
      </c>
      <c r="D21" s="27">
        <v>250</v>
      </c>
      <c r="E21" s="7"/>
      <c r="F21" s="7">
        <v>200</v>
      </c>
      <c r="G21" s="40"/>
      <c r="H21" s="16"/>
      <c r="I21" s="20"/>
    </row>
    <row r="22" spans="1:9" ht="45.75" customHeight="1">
      <c r="A22" s="33" t="s">
        <v>24</v>
      </c>
      <c r="B22" s="19" t="s">
        <v>3</v>
      </c>
      <c r="C22" s="6">
        <f t="shared" si="0"/>
        <v>1800</v>
      </c>
      <c r="D22" s="27"/>
      <c r="E22" s="7"/>
      <c r="F22" s="7">
        <v>1800</v>
      </c>
      <c r="G22" s="39" t="s">
        <v>11</v>
      </c>
      <c r="H22" s="16"/>
      <c r="I22" s="20"/>
    </row>
    <row r="23" spans="1:9" ht="18.75" customHeight="1">
      <c r="A23" s="34"/>
      <c r="B23" s="19" t="s">
        <v>4</v>
      </c>
      <c r="C23" s="6">
        <f t="shared" si="0"/>
        <v>200</v>
      </c>
      <c r="D23" s="27"/>
      <c r="E23" s="7"/>
      <c r="F23" s="7">
        <v>200</v>
      </c>
      <c r="G23" s="40"/>
      <c r="H23" s="20"/>
      <c r="I23" s="20"/>
    </row>
    <row r="24" spans="1:9" ht="44.25" customHeight="1">
      <c r="A24" s="33" t="s">
        <v>25</v>
      </c>
      <c r="B24" s="19" t="s">
        <v>3</v>
      </c>
      <c r="C24" s="6">
        <f t="shared" si="0"/>
        <v>1800</v>
      </c>
      <c r="D24" s="27"/>
      <c r="E24" s="7"/>
      <c r="F24" s="7">
        <v>1800</v>
      </c>
      <c r="G24" s="39" t="s">
        <v>11</v>
      </c>
      <c r="H24" s="22"/>
      <c r="I24" s="22"/>
    </row>
    <row r="25" spans="1:9" ht="21" customHeight="1">
      <c r="A25" s="34"/>
      <c r="B25" s="19" t="s">
        <v>4</v>
      </c>
      <c r="C25" s="6">
        <f t="shared" si="0"/>
        <v>200</v>
      </c>
      <c r="D25" s="27"/>
      <c r="E25" s="7"/>
      <c r="F25" s="7">
        <v>200</v>
      </c>
      <c r="G25" s="40"/>
      <c r="H25" s="18"/>
      <c r="I25" s="17"/>
    </row>
    <row r="26" spans="1:9" ht="45" customHeight="1">
      <c r="A26" s="33" t="s">
        <v>26</v>
      </c>
      <c r="B26" s="19" t="s">
        <v>3</v>
      </c>
      <c r="C26" s="6">
        <f t="shared" si="0"/>
        <v>2250</v>
      </c>
      <c r="D26" s="27">
        <v>2250</v>
      </c>
      <c r="E26" s="7"/>
      <c r="F26" s="7"/>
      <c r="G26" s="39" t="s">
        <v>11</v>
      </c>
      <c r="H26" s="18"/>
      <c r="I26" s="17"/>
    </row>
    <row r="27" spans="1:9" ht="21.75" customHeight="1">
      <c r="A27" s="34"/>
      <c r="B27" s="19" t="s">
        <v>4</v>
      </c>
      <c r="C27" s="6">
        <f t="shared" si="0"/>
        <v>250</v>
      </c>
      <c r="D27" s="27">
        <v>250</v>
      </c>
      <c r="E27" s="7"/>
      <c r="F27" s="7"/>
      <c r="G27" s="40"/>
      <c r="H27" s="20"/>
      <c r="I27" s="20"/>
    </row>
    <row r="28" spans="1:9" ht="44.25" customHeight="1">
      <c r="A28" s="33" t="s">
        <v>27</v>
      </c>
      <c r="B28" s="19" t="s">
        <v>3</v>
      </c>
      <c r="C28" s="6">
        <f t="shared" si="0"/>
        <v>1800</v>
      </c>
      <c r="D28" s="27"/>
      <c r="E28" s="7"/>
      <c r="F28" s="7">
        <v>1800</v>
      </c>
      <c r="G28" s="39" t="s">
        <v>11</v>
      </c>
      <c r="H28" s="23"/>
      <c r="I28" s="23"/>
    </row>
    <row r="29" spans="1:9" ht="21" customHeight="1">
      <c r="A29" s="34"/>
      <c r="B29" s="19" t="s">
        <v>4</v>
      </c>
      <c r="C29" s="6">
        <f t="shared" si="0"/>
        <v>200</v>
      </c>
      <c r="D29" s="27"/>
      <c r="E29" s="7"/>
      <c r="F29" s="7">
        <v>200</v>
      </c>
      <c r="G29" s="40"/>
      <c r="H29" s="20"/>
      <c r="I29" s="20"/>
    </row>
    <row r="30" spans="1:9" ht="44.25" customHeight="1">
      <c r="A30" s="33" t="s">
        <v>28</v>
      </c>
      <c r="B30" s="19" t="s">
        <v>3</v>
      </c>
      <c r="C30" s="6">
        <f t="shared" si="0"/>
        <v>1800</v>
      </c>
      <c r="D30" s="27">
        <v>1800</v>
      </c>
      <c r="E30" s="7"/>
      <c r="F30" s="7"/>
      <c r="G30" s="39" t="s">
        <v>11</v>
      </c>
      <c r="H30" s="20"/>
      <c r="I30" s="20"/>
    </row>
    <row r="31" spans="1:9" ht="18.75" customHeight="1">
      <c r="A31" s="34"/>
      <c r="B31" s="19" t="s">
        <v>4</v>
      </c>
      <c r="C31" s="6">
        <f t="shared" si="0"/>
        <v>200</v>
      </c>
      <c r="D31" s="27">
        <v>200</v>
      </c>
      <c r="E31" s="7"/>
      <c r="F31" s="7"/>
      <c r="G31" s="40"/>
      <c r="H31" s="20"/>
      <c r="I31" s="20"/>
    </row>
    <row r="32" spans="1:9" ht="44.25" customHeight="1">
      <c r="A32" s="33" t="s">
        <v>29</v>
      </c>
      <c r="B32" s="19" t="s">
        <v>3</v>
      </c>
      <c r="C32" s="6">
        <f t="shared" si="0"/>
        <v>1800</v>
      </c>
      <c r="D32" s="27"/>
      <c r="E32" s="7"/>
      <c r="F32" s="7">
        <v>1800</v>
      </c>
      <c r="G32" s="39" t="s">
        <v>11</v>
      </c>
      <c r="H32" s="23"/>
      <c r="I32" s="23"/>
    </row>
    <row r="33" spans="1:9" ht="22.5" customHeight="1">
      <c r="A33" s="34"/>
      <c r="B33" s="19" t="s">
        <v>4</v>
      </c>
      <c r="C33" s="6">
        <f t="shared" si="0"/>
        <v>200</v>
      </c>
      <c r="D33" s="27"/>
      <c r="E33" s="7"/>
      <c r="F33" s="7">
        <v>200</v>
      </c>
      <c r="G33" s="40"/>
      <c r="H33" s="20"/>
      <c r="I33" s="20"/>
    </row>
    <row r="34" spans="1:9" ht="45">
      <c r="A34" s="33" t="s">
        <v>30</v>
      </c>
      <c r="B34" s="19" t="s">
        <v>3</v>
      </c>
      <c r="C34" s="6">
        <f t="shared" si="0"/>
        <v>2250</v>
      </c>
      <c r="D34" s="27"/>
      <c r="E34" s="7">
        <v>2250</v>
      </c>
      <c r="F34" s="7"/>
      <c r="G34" s="39" t="s">
        <v>11</v>
      </c>
      <c r="H34" s="20"/>
      <c r="I34" s="20"/>
    </row>
    <row r="35" spans="1:9" ht="17.25" customHeight="1">
      <c r="A35" s="34"/>
      <c r="B35" s="19" t="s">
        <v>4</v>
      </c>
      <c r="C35" s="6">
        <f t="shared" si="0"/>
        <v>250</v>
      </c>
      <c r="D35" s="27"/>
      <c r="E35" s="7">
        <v>250</v>
      </c>
      <c r="F35" s="7"/>
      <c r="G35" s="40"/>
      <c r="H35" s="20"/>
      <c r="I35" s="20"/>
    </row>
    <row r="36" spans="1:9" ht="45" customHeight="1">
      <c r="A36" s="33" t="s">
        <v>31</v>
      </c>
      <c r="B36" s="19" t="s">
        <v>3</v>
      </c>
      <c r="C36" s="6">
        <f t="shared" si="0"/>
        <v>1800</v>
      </c>
      <c r="D36" s="28"/>
      <c r="E36" s="21"/>
      <c r="F36" s="21">
        <v>1800</v>
      </c>
      <c r="G36" s="39" t="s">
        <v>11</v>
      </c>
      <c r="H36" s="22"/>
      <c r="I36" s="22"/>
    </row>
    <row r="37" spans="1:9" ht="19.5" customHeight="1">
      <c r="A37" s="34"/>
      <c r="B37" s="17" t="s">
        <v>4</v>
      </c>
      <c r="C37" s="6">
        <f t="shared" si="0"/>
        <v>200</v>
      </c>
      <c r="D37" s="28"/>
      <c r="E37" s="21"/>
      <c r="F37" s="21">
        <v>200</v>
      </c>
      <c r="G37" s="40"/>
      <c r="H37" s="17"/>
      <c r="I37" s="17"/>
    </row>
    <row r="38" spans="1:9" ht="45" customHeight="1">
      <c r="A38" s="33" t="s">
        <v>32</v>
      </c>
      <c r="B38" s="19" t="s">
        <v>3</v>
      </c>
      <c r="C38" s="6">
        <f t="shared" si="0"/>
        <v>1800</v>
      </c>
      <c r="D38" s="28"/>
      <c r="E38" s="21"/>
      <c r="F38" s="21">
        <v>1800</v>
      </c>
      <c r="G38" s="39" t="s">
        <v>11</v>
      </c>
      <c r="H38" s="22"/>
      <c r="I38" s="22"/>
    </row>
    <row r="39" spans="1:9" ht="24.75" customHeight="1">
      <c r="A39" s="34"/>
      <c r="B39" s="19" t="s">
        <v>4</v>
      </c>
      <c r="C39" s="6">
        <f t="shared" si="0"/>
        <v>200</v>
      </c>
      <c r="D39" s="27"/>
      <c r="E39" s="7"/>
      <c r="F39" s="7">
        <v>200</v>
      </c>
      <c r="G39" s="40"/>
      <c r="H39" s="20"/>
      <c r="I39" s="20"/>
    </row>
    <row r="40" spans="1:9" ht="48.75" customHeight="1">
      <c r="A40" s="33" t="s">
        <v>33</v>
      </c>
      <c r="B40" s="19" t="s">
        <v>3</v>
      </c>
      <c r="C40" s="6">
        <f t="shared" si="0"/>
        <v>2250</v>
      </c>
      <c r="D40" s="27">
        <v>2250</v>
      </c>
      <c r="E40" s="7"/>
      <c r="F40" s="7"/>
      <c r="G40" s="39" t="s">
        <v>11</v>
      </c>
      <c r="H40" s="23"/>
      <c r="I40" s="23"/>
    </row>
    <row r="41" spans="1:9" ht="24" customHeight="1">
      <c r="A41" s="34"/>
      <c r="B41" s="19" t="s">
        <v>4</v>
      </c>
      <c r="C41" s="6">
        <f t="shared" si="0"/>
        <v>160.06</v>
      </c>
      <c r="D41" s="27">
        <v>160.06</v>
      </c>
      <c r="E41" s="7"/>
      <c r="F41" s="7"/>
      <c r="G41" s="40"/>
      <c r="H41" s="20"/>
      <c r="I41" s="20"/>
    </row>
    <row r="42" spans="1:9" ht="42.75" customHeight="1">
      <c r="A42" s="33" t="s">
        <v>34</v>
      </c>
      <c r="B42" s="19" t="s">
        <v>3</v>
      </c>
      <c r="C42" s="6">
        <f t="shared" si="0"/>
        <v>2250</v>
      </c>
      <c r="D42" s="27"/>
      <c r="E42" s="7">
        <v>2250</v>
      </c>
      <c r="F42" s="7"/>
      <c r="G42" s="39" t="s">
        <v>11</v>
      </c>
      <c r="H42" s="20"/>
      <c r="I42" s="20"/>
    </row>
    <row r="43" spans="1:9" ht="22.5" customHeight="1">
      <c r="A43" s="34"/>
      <c r="B43" s="19" t="s">
        <v>4</v>
      </c>
      <c r="C43" s="6">
        <f t="shared" si="0"/>
        <v>250</v>
      </c>
      <c r="D43" s="27"/>
      <c r="E43" s="7">
        <v>250</v>
      </c>
      <c r="F43" s="7"/>
      <c r="G43" s="40"/>
      <c r="H43" s="16"/>
      <c r="I43" s="20"/>
    </row>
    <row r="44" spans="1:9" ht="44.25" customHeight="1">
      <c r="A44" s="33" t="s">
        <v>35</v>
      </c>
      <c r="B44" s="19" t="s">
        <v>3</v>
      </c>
      <c r="C44" s="6">
        <f t="shared" si="0"/>
        <v>1800</v>
      </c>
      <c r="D44" s="27"/>
      <c r="E44" s="7"/>
      <c r="F44" s="7">
        <v>1800</v>
      </c>
      <c r="G44" s="39" t="s">
        <v>11</v>
      </c>
      <c r="H44" s="16"/>
      <c r="I44" s="20"/>
    </row>
    <row r="45" spans="1:9" ht="21" customHeight="1">
      <c r="A45" s="34"/>
      <c r="B45" s="19" t="s">
        <v>4</v>
      </c>
      <c r="C45" s="6">
        <f t="shared" si="0"/>
        <v>200</v>
      </c>
      <c r="D45" s="27"/>
      <c r="E45" s="7"/>
      <c r="F45" s="7">
        <v>200</v>
      </c>
      <c r="G45" s="40"/>
      <c r="H45" s="16"/>
      <c r="I45" s="20"/>
    </row>
    <row r="46" spans="1:9" ht="46.5" customHeight="1">
      <c r="A46" s="33" t="s">
        <v>36</v>
      </c>
      <c r="B46" s="19" t="s">
        <v>3</v>
      </c>
      <c r="C46" s="6">
        <f t="shared" si="0"/>
        <v>1800</v>
      </c>
      <c r="D46" s="27"/>
      <c r="E46" s="7"/>
      <c r="F46" s="7">
        <v>1800</v>
      </c>
      <c r="G46" s="39" t="s">
        <v>11</v>
      </c>
      <c r="H46" s="16"/>
      <c r="I46" s="23"/>
    </row>
    <row r="47" spans="1:9" ht="24.75" customHeight="1">
      <c r="A47" s="34"/>
      <c r="B47" s="19" t="s">
        <v>4</v>
      </c>
      <c r="C47" s="6">
        <f t="shared" si="0"/>
        <v>200</v>
      </c>
      <c r="D47" s="27"/>
      <c r="E47" s="7"/>
      <c r="F47" s="7">
        <v>200</v>
      </c>
      <c r="G47" s="40"/>
      <c r="H47" s="16"/>
      <c r="I47" s="20"/>
    </row>
    <row r="48" spans="1:9" ht="30">
      <c r="A48" s="19" t="s">
        <v>44</v>
      </c>
      <c r="B48" s="19" t="s">
        <v>4</v>
      </c>
      <c r="C48" s="6">
        <f t="shared" si="0"/>
        <v>4000</v>
      </c>
      <c r="D48" s="27">
        <v>1500</v>
      </c>
      <c r="E48" s="7">
        <v>2500</v>
      </c>
      <c r="F48" s="7"/>
      <c r="G48" s="25" t="s">
        <v>11</v>
      </c>
      <c r="H48" s="16"/>
      <c r="I48" s="23"/>
    </row>
    <row r="49" spans="1:9" ht="30">
      <c r="A49" s="19" t="s">
        <v>45</v>
      </c>
      <c r="B49" s="19" t="s">
        <v>4</v>
      </c>
      <c r="C49" s="6">
        <f t="shared" si="0"/>
        <v>700</v>
      </c>
      <c r="D49" s="27">
        <v>350</v>
      </c>
      <c r="E49" s="7">
        <v>350</v>
      </c>
      <c r="F49" s="7"/>
      <c r="G49" s="25" t="s">
        <v>11</v>
      </c>
      <c r="H49" s="16"/>
      <c r="I49" s="23"/>
    </row>
    <row r="50" spans="1:9" ht="30">
      <c r="A50" s="19" t="s">
        <v>46</v>
      </c>
      <c r="B50" s="19" t="s">
        <v>4</v>
      </c>
      <c r="C50" s="6">
        <f t="shared" si="0"/>
        <v>350</v>
      </c>
      <c r="D50" s="27">
        <v>350</v>
      </c>
      <c r="E50" s="7"/>
      <c r="F50" s="7"/>
      <c r="G50" s="25" t="s">
        <v>11</v>
      </c>
      <c r="H50" s="16"/>
      <c r="I50" s="23"/>
    </row>
    <row r="51" spans="1:9" ht="45">
      <c r="A51" s="19" t="s">
        <v>47</v>
      </c>
      <c r="B51" s="19" t="s">
        <v>4</v>
      </c>
      <c r="C51" s="6">
        <f t="shared" si="0"/>
        <v>750</v>
      </c>
      <c r="D51" s="27">
        <v>250</v>
      </c>
      <c r="E51" s="7">
        <v>250</v>
      </c>
      <c r="F51" s="7">
        <v>250</v>
      </c>
      <c r="G51" s="25" t="s">
        <v>11</v>
      </c>
      <c r="H51" s="16"/>
      <c r="I51" s="23"/>
    </row>
    <row r="52" spans="1:9" ht="30">
      <c r="A52" s="19" t="s">
        <v>48</v>
      </c>
      <c r="B52" s="19" t="s">
        <v>4</v>
      </c>
      <c r="C52" s="6">
        <f t="shared" si="0"/>
        <v>1000</v>
      </c>
      <c r="D52" s="27">
        <v>250</v>
      </c>
      <c r="E52" s="7">
        <v>250</v>
      </c>
      <c r="F52" s="7">
        <v>500</v>
      </c>
      <c r="G52" s="25" t="s">
        <v>11</v>
      </c>
      <c r="H52" s="16"/>
      <c r="I52" s="23"/>
    </row>
    <row r="53" spans="1:9" ht="45">
      <c r="A53" s="20" t="s">
        <v>43</v>
      </c>
      <c r="B53" s="19" t="s">
        <v>4</v>
      </c>
      <c r="C53" s="6">
        <f t="shared" si="0"/>
        <v>2551.8000000000002</v>
      </c>
      <c r="D53" s="27">
        <v>200</v>
      </c>
      <c r="E53" s="7">
        <v>628.23</v>
      </c>
      <c r="F53" s="7">
        <v>1723.57</v>
      </c>
      <c r="G53" s="17" t="s">
        <v>11</v>
      </c>
      <c r="H53" s="16"/>
      <c r="I53" s="20"/>
    </row>
    <row r="54" spans="1:9" ht="30">
      <c r="A54" s="20" t="s">
        <v>37</v>
      </c>
      <c r="B54" s="19" t="s">
        <v>4</v>
      </c>
      <c r="C54" s="6">
        <f t="shared" si="0"/>
        <v>200</v>
      </c>
      <c r="D54" s="27">
        <v>200</v>
      </c>
      <c r="E54" s="7"/>
      <c r="F54" s="7"/>
      <c r="G54" s="17" t="s">
        <v>11</v>
      </c>
      <c r="H54" s="16"/>
      <c r="I54" s="20"/>
    </row>
    <row r="55" spans="1:9" ht="35.25" customHeight="1">
      <c r="A55" s="20" t="s">
        <v>12</v>
      </c>
      <c r="B55" s="19" t="s">
        <v>4</v>
      </c>
      <c r="C55" s="6">
        <f t="shared" si="0"/>
        <v>200</v>
      </c>
      <c r="D55" s="27">
        <v>200</v>
      </c>
      <c r="E55" s="7"/>
      <c r="F55" s="7"/>
      <c r="G55" s="17" t="s">
        <v>11</v>
      </c>
      <c r="H55" s="16"/>
      <c r="I55" s="20"/>
    </row>
    <row r="56" spans="1:9" ht="30">
      <c r="A56" s="19" t="s">
        <v>38</v>
      </c>
      <c r="B56" s="19" t="s">
        <v>4</v>
      </c>
      <c r="C56" s="6">
        <f t="shared" si="0"/>
        <v>420</v>
      </c>
      <c r="D56" s="27">
        <v>130</v>
      </c>
      <c r="E56" s="7">
        <v>140</v>
      </c>
      <c r="F56" s="7">
        <v>150</v>
      </c>
      <c r="G56" s="17" t="s">
        <v>11</v>
      </c>
      <c r="H56" s="16"/>
      <c r="I56" s="17"/>
    </row>
    <row r="57" spans="1:9" ht="30">
      <c r="A57" s="19" t="s">
        <v>39</v>
      </c>
      <c r="B57" s="19" t="s">
        <v>4</v>
      </c>
      <c r="C57" s="6">
        <f t="shared" si="0"/>
        <v>4800</v>
      </c>
      <c r="D57" s="27">
        <v>1500</v>
      </c>
      <c r="E57" s="7">
        <v>1600</v>
      </c>
      <c r="F57" s="7">
        <v>1700</v>
      </c>
      <c r="G57" s="20" t="s">
        <v>11</v>
      </c>
      <c r="H57" s="16"/>
      <c r="I57" s="17"/>
    </row>
    <row r="58" spans="1:9" ht="30">
      <c r="A58" s="19" t="s">
        <v>40</v>
      </c>
      <c r="B58" s="19" t="s">
        <v>4</v>
      </c>
      <c r="C58" s="6">
        <f t="shared" si="0"/>
        <v>9200</v>
      </c>
      <c r="D58" s="27">
        <v>3000</v>
      </c>
      <c r="E58" s="7">
        <v>3100</v>
      </c>
      <c r="F58" s="7">
        <v>3100</v>
      </c>
      <c r="G58" s="20" t="s">
        <v>11</v>
      </c>
      <c r="H58" s="16"/>
      <c r="I58" s="17"/>
    </row>
    <row r="59" spans="1:9" ht="30">
      <c r="A59" s="19" t="s">
        <v>41</v>
      </c>
      <c r="B59" s="19" t="s">
        <v>4</v>
      </c>
      <c r="C59" s="6">
        <f t="shared" si="0"/>
        <v>11900</v>
      </c>
      <c r="D59" s="27">
        <v>3800</v>
      </c>
      <c r="E59" s="7">
        <v>4000</v>
      </c>
      <c r="F59" s="7">
        <v>4100</v>
      </c>
      <c r="G59" s="20" t="s">
        <v>11</v>
      </c>
      <c r="H59" s="16"/>
      <c r="I59" s="20"/>
    </row>
    <row r="60" spans="1:9" ht="30">
      <c r="A60" s="19" t="s">
        <v>13</v>
      </c>
      <c r="B60" s="19" t="s">
        <v>4</v>
      </c>
      <c r="C60" s="6">
        <f t="shared" si="0"/>
        <v>180</v>
      </c>
      <c r="D60" s="27">
        <v>50</v>
      </c>
      <c r="E60" s="7">
        <v>60</v>
      </c>
      <c r="F60" s="7">
        <v>70</v>
      </c>
      <c r="G60" s="20" t="s">
        <v>11</v>
      </c>
      <c r="H60" s="16"/>
      <c r="I60" s="20"/>
    </row>
    <row r="61" spans="1:9" ht="65.25" customHeight="1">
      <c r="A61" s="24" t="s">
        <v>49</v>
      </c>
      <c r="B61" s="19" t="s">
        <v>4</v>
      </c>
      <c r="C61" s="6">
        <f t="shared" si="0"/>
        <v>14351.14</v>
      </c>
      <c r="D61" s="27">
        <v>4305.34</v>
      </c>
      <c r="E61" s="7">
        <v>5022.8999999999996</v>
      </c>
      <c r="F61" s="7">
        <v>5022.8999999999996</v>
      </c>
      <c r="G61" s="25" t="s">
        <v>11</v>
      </c>
      <c r="H61" s="16"/>
      <c r="I61" s="23"/>
    </row>
    <row r="62" spans="1:9" ht="78.75" customHeight="1">
      <c r="A62" s="24" t="s">
        <v>50</v>
      </c>
      <c r="B62" s="19" t="s">
        <v>4</v>
      </c>
      <c r="C62" s="6">
        <f t="shared" si="0"/>
        <v>262.61</v>
      </c>
      <c r="D62" s="27">
        <v>262.61</v>
      </c>
      <c r="E62" s="7"/>
      <c r="F62" s="7"/>
      <c r="G62" s="25" t="s">
        <v>11</v>
      </c>
      <c r="H62" s="16"/>
      <c r="I62" s="23"/>
    </row>
    <row r="63" spans="1:9" ht="78" customHeight="1">
      <c r="A63" s="24" t="s">
        <v>51</v>
      </c>
      <c r="B63" s="19" t="s">
        <v>4</v>
      </c>
      <c r="C63" s="6">
        <f t="shared" si="0"/>
        <v>27.33</v>
      </c>
      <c r="D63" s="27">
        <v>27.33</v>
      </c>
      <c r="E63" s="7"/>
      <c r="F63" s="7"/>
      <c r="G63" s="25" t="s">
        <v>11</v>
      </c>
      <c r="H63" s="16"/>
      <c r="I63" s="23"/>
    </row>
    <row r="64" spans="1:9">
      <c r="A64" s="19" t="s">
        <v>6</v>
      </c>
      <c r="B64" s="32"/>
      <c r="C64" s="6">
        <f t="shared" ref="C64" si="1">SUM(D64:F64)</f>
        <v>116926.25000000001</v>
      </c>
      <c r="D64" s="29">
        <f t="shared" ref="D64" si="2">D66+D67+D68</f>
        <v>37759.620000000003</v>
      </c>
      <c r="E64" s="6">
        <f>E66+E67+E68</f>
        <v>39714.83</v>
      </c>
      <c r="F64" s="6">
        <f>F66+F67+F68</f>
        <v>39451.800000000003</v>
      </c>
      <c r="G64" s="19"/>
      <c r="H64" s="9"/>
      <c r="I64" s="8"/>
    </row>
    <row r="65" spans="1:9">
      <c r="A65" s="19" t="s">
        <v>7</v>
      </c>
      <c r="B65" s="32"/>
      <c r="C65" s="6"/>
      <c r="D65" s="29"/>
      <c r="E65" s="6"/>
      <c r="F65" s="6"/>
      <c r="G65" s="19"/>
      <c r="H65" s="9"/>
      <c r="I65" s="19"/>
    </row>
    <row r="66" spans="1:9" ht="30">
      <c r="A66" s="32"/>
      <c r="B66" s="19" t="s">
        <v>5</v>
      </c>
      <c r="C66" s="6"/>
      <c r="D66" s="29"/>
      <c r="E66" s="6"/>
      <c r="F66" s="6"/>
      <c r="G66" s="19"/>
      <c r="H66" s="9"/>
      <c r="I66" s="8"/>
    </row>
    <row r="67" spans="1:9" ht="45">
      <c r="A67" s="32"/>
      <c r="B67" s="19" t="s">
        <v>3</v>
      </c>
      <c r="C67" s="6">
        <f>SUM(C6,C8,C10,C12,C14,C16,C18,C20,C22,C24,C26,C28,C30,C32,C34,C36,C38,C40,C42,C44,C46)</f>
        <v>60727.1</v>
      </c>
      <c r="D67" s="29">
        <f>SUM(D6,D8,D10,D12,D14,D16,D18,D20,D22,D24,D26,D28,D30,D32,D34,D36,D38,D40,D42,D44,D46)</f>
        <v>19961.599999999999</v>
      </c>
      <c r="E67" s="6">
        <f t="shared" ref="E67:F67" si="3">SUM(E6,E8,E10,E12,E14,E16,E18,E20,E22,E24,E26,E28,E30,E32,E34,E36,E38,E40,E42,E44,E46)</f>
        <v>20213.7</v>
      </c>
      <c r="F67" s="6">
        <f t="shared" si="3"/>
        <v>20551.8</v>
      </c>
      <c r="G67" s="19"/>
      <c r="H67" s="9"/>
      <c r="I67" s="8"/>
    </row>
    <row r="68" spans="1:9">
      <c r="A68" s="32"/>
      <c r="B68" s="19" t="s">
        <v>4</v>
      </c>
      <c r="C68" s="6">
        <f>SUM(C7,C9,C11,C13,C15,C17,C19,C21,C23,C25,C27,C29,C31,C33,C35,C37,C39,C41,C43,C45,C47,C48,C49,C50,C51,C52,C53,C54,C55,C56,C57,C58,C59,C60,C61,C62,C63)</f>
        <v>56199.15</v>
      </c>
      <c r="D68" s="29">
        <f>SUM(D7,D9,D11,D13,D15,D17,D19,D21,D23,D25,D27,D29,D31,D33,D35,D37,D39,D41,D43,D45,D47,D48,D49,D50,D51,D52,D53,D54,D55,D56,D57,D58,D59,D60,D61,D62,D63)</f>
        <v>17798.020000000004</v>
      </c>
      <c r="E68" s="6">
        <f t="shared" ref="E68:F68" si="4">SUM(E7,E9,E11,E13,E15,E17,E19,E21,E23,E25,E27,E29,E31,E33,E35,E37,E39,E41,E43,E45,E47,E48,E49,E50,E51,E52,E53,E54,E55,E56,E57,E58,E59,E60,E61,E62,E63)</f>
        <v>19501.129999999997</v>
      </c>
      <c r="F68" s="6">
        <f t="shared" si="4"/>
        <v>18900</v>
      </c>
      <c r="G68" s="19"/>
      <c r="H68" s="9"/>
      <c r="I68" s="19"/>
    </row>
    <row r="69" spans="1:9">
      <c r="A69" s="10"/>
      <c r="B69" s="11"/>
      <c r="C69" s="12"/>
      <c r="D69" s="30"/>
      <c r="E69" s="12"/>
      <c r="F69" s="12"/>
      <c r="G69" s="13"/>
      <c r="H69" s="14"/>
      <c r="I69" s="13"/>
    </row>
  </sheetData>
  <mergeCells count="51">
    <mergeCell ref="G46:G47"/>
    <mergeCell ref="A6:A7"/>
    <mergeCell ref="G6:G7"/>
    <mergeCell ref="A14:A15"/>
    <mergeCell ref="G10:G11"/>
    <mergeCell ref="G12:G13"/>
    <mergeCell ref="A22:A23"/>
    <mergeCell ref="G22:G23"/>
    <mergeCell ref="A26:A27"/>
    <mergeCell ref="A8:A9"/>
    <mergeCell ref="G8:G9"/>
    <mergeCell ref="G14:G15"/>
    <mergeCell ref="G18:G19"/>
    <mergeCell ref="G24:G25"/>
    <mergeCell ref="G26:G27"/>
    <mergeCell ref="A30:A31"/>
    <mergeCell ref="G42:G43"/>
    <mergeCell ref="G44:G45"/>
    <mergeCell ref="A34:A35"/>
    <mergeCell ref="G34:G35"/>
    <mergeCell ref="A40:A41"/>
    <mergeCell ref="G28:G29"/>
    <mergeCell ref="G32:G33"/>
    <mergeCell ref="G36:G37"/>
    <mergeCell ref="G38:G39"/>
    <mergeCell ref="G40:G41"/>
    <mergeCell ref="G30:G31"/>
    <mergeCell ref="A2:I2"/>
    <mergeCell ref="G1:I1"/>
    <mergeCell ref="I3:I5"/>
    <mergeCell ref="A20:A21"/>
    <mergeCell ref="G16:G17"/>
    <mergeCell ref="A3:A5"/>
    <mergeCell ref="B3:F3"/>
    <mergeCell ref="H3:H5"/>
    <mergeCell ref="B4:C5"/>
    <mergeCell ref="D4:F4"/>
    <mergeCell ref="G3:G5"/>
    <mergeCell ref="A10:A11"/>
    <mergeCell ref="A12:A13"/>
    <mergeCell ref="A18:A19"/>
    <mergeCell ref="A16:A17"/>
    <mergeCell ref="G20:G21"/>
    <mergeCell ref="A46:A47"/>
    <mergeCell ref="A24:A25"/>
    <mergeCell ref="A28:A29"/>
    <mergeCell ref="A32:A33"/>
    <mergeCell ref="A36:A37"/>
    <mergeCell ref="A38:A39"/>
    <mergeCell ref="A42:A43"/>
    <mergeCell ref="A44:A45"/>
  </mergeCells>
  <pageMargins left="0.70866141732283472" right="0.70866141732283472" top="0.74803149606299213" bottom="0.74803149606299213" header="0.31496062992125984" footer="0.31496062992125984"/>
  <pageSetup paperSize="9" scale="73" fitToHeight="6" orientation="landscape" verticalDpi="200" r:id="rId1"/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User5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39</cp:lastModifiedBy>
  <cp:lastPrinted>2016-12-09T06:18:53Z</cp:lastPrinted>
  <dcterms:created xsi:type="dcterms:W3CDTF">2014-08-14T04:02:49Z</dcterms:created>
  <dcterms:modified xsi:type="dcterms:W3CDTF">2016-12-09T06:21:20Z</dcterms:modified>
</cp:coreProperties>
</file>